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840" yWindow="0" windowWidth="11070" windowHeight="8850" activeTab="2"/>
  </bookViews>
  <sheets>
    <sheet name="馬林巴1B 2B 2A" sheetId="1" r:id="rId1"/>
    <sheet name="馬林巴3B 3A" sheetId="2" r:id="rId2"/>
    <sheet name="馬林巴4B 4A 5B 5A 6A 7B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5"/>
  <c r="K4"/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5"/>
  <c r="K4"/>
  <c r="J9" i="3" l="1"/>
  <c r="J10"/>
  <c r="J11"/>
  <c r="J12"/>
  <c r="J13"/>
  <c r="J14"/>
  <c r="J15"/>
  <c r="J16"/>
  <c r="J17"/>
  <c r="J8"/>
  <c r="J7"/>
  <c r="J6"/>
  <c r="J5"/>
  <c r="J3"/>
  <c r="I14" l="1"/>
  <c r="I15"/>
  <c r="I16"/>
  <c r="I17"/>
  <c r="I13" l="1"/>
  <c r="I12"/>
  <c r="I11"/>
  <c r="I10"/>
  <c r="I9"/>
  <c r="I8"/>
  <c r="I7"/>
  <c r="I6"/>
  <c r="I5"/>
  <c r="I4"/>
  <c r="I3"/>
  <c r="J6" i="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5"/>
  <c r="J4"/>
  <c r="J14" i="1"/>
  <c r="K13" i="3" l="1"/>
  <c r="K14"/>
  <c r="K9"/>
  <c r="K11"/>
  <c r="K12"/>
  <c r="K5"/>
  <c r="L22" i="2"/>
  <c r="L23"/>
  <c r="L24"/>
  <c r="L12"/>
  <c r="L11"/>
  <c r="L17"/>
  <c r="K6" i="3"/>
  <c r="J6" i="1"/>
  <c r="J7"/>
  <c r="J8"/>
  <c r="J9"/>
  <c r="J10"/>
  <c r="J11"/>
  <c r="J12"/>
  <c r="J13"/>
  <c r="J5"/>
  <c r="J4"/>
  <c r="L13" l="1"/>
  <c r="L8"/>
  <c r="L11"/>
  <c r="L14"/>
  <c r="L4"/>
</calcChain>
</file>

<file path=xl/sharedStrings.xml><?xml version="1.0" encoding="utf-8"?>
<sst xmlns="http://schemas.openxmlformats.org/spreadsheetml/2006/main" count="201" uniqueCount="79">
  <si>
    <t>序號</t>
  </si>
  <si>
    <t>項目</t>
    <phoneticPr fontId="1" type="noConversion"/>
  </si>
  <si>
    <t>組別</t>
  </si>
  <si>
    <t>評審1</t>
    <phoneticPr fontId="1" type="noConversion"/>
  </si>
  <si>
    <t>評審2</t>
  </si>
  <si>
    <t>評審3</t>
  </si>
  <si>
    <t>評審4</t>
  </si>
  <si>
    <t>總分</t>
    <phoneticPr fontId="1" type="noConversion"/>
  </si>
  <si>
    <t>名次</t>
    <phoneticPr fontId="1" type="noConversion"/>
  </si>
  <si>
    <t>平均</t>
    <phoneticPr fontId="1" type="noConversion"/>
  </si>
  <si>
    <t>2B 國小1-3年級組</t>
  </si>
  <si>
    <t>3B 國小4-6年級組</t>
  </si>
  <si>
    <t>馬林巴獨奏</t>
    <phoneticPr fontId="1" type="noConversion"/>
  </si>
  <si>
    <t>姓名</t>
    <phoneticPr fontId="1" type="noConversion"/>
  </si>
  <si>
    <t>2017亞太盃音樂大賽 馬林巴獨奏 成績表</t>
    <phoneticPr fontId="1" type="noConversion"/>
  </si>
  <si>
    <t>2B 國小1-3年級組</t>
    <phoneticPr fontId="1" type="noConversion"/>
  </si>
  <si>
    <t>鐘云璟</t>
    <phoneticPr fontId="1" type="noConversion"/>
  </si>
  <si>
    <t>葉秉學</t>
  </si>
  <si>
    <t>鐘海菱</t>
  </si>
  <si>
    <t>林群硯</t>
    <phoneticPr fontId="1" type="noConversion"/>
  </si>
  <si>
    <t>張詠程</t>
  </si>
  <si>
    <t>郭珈丞</t>
  </si>
  <si>
    <t>郭珈竹</t>
  </si>
  <si>
    <t>王梓謙</t>
  </si>
  <si>
    <t>蔡享恩</t>
  </si>
  <si>
    <t>蔡昊恩</t>
  </si>
  <si>
    <t>陳品安</t>
  </si>
  <si>
    <r>
      <t>1B</t>
    </r>
    <r>
      <rPr>
        <sz val="14"/>
        <color rgb="FF000000"/>
        <rFont val="標楷體"/>
        <family val="4"/>
        <charset val="136"/>
      </rPr>
      <t>幼稚園組</t>
    </r>
  </si>
  <si>
    <r>
      <t xml:space="preserve">2A </t>
    </r>
    <r>
      <rPr>
        <sz val="14"/>
        <color rgb="FF000000"/>
        <rFont val="標楷體"/>
        <family val="4"/>
        <charset val="136"/>
      </rPr>
      <t>國小</t>
    </r>
    <r>
      <rPr>
        <sz val="14"/>
        <color theme="1"/>
        <rFont val="標楷體"/>
        <family val="4"/>
        <charset val="136"/>
      </rPr>
      <t>1-3</t>
    </r>
    <r>
      <rPr>
        <sz val="14"/>
        <color rgb="FF000000"/>
        <rFont val="標楷體"/>
        <family val="4"/>
        <charset val="136"/>
      </rPr>
      <t>年級            音樂班組</t>
    </r>
    <phoneticPr fontId="1" type="noConversion"/>
  </si>
  <si>
    <r>
      <t xml:space="preserve">3A </t>
    </r>
    <r>
      <rPr>
        <sz val="12"/>
        <color rgb="FF000000"/>
        <rFont val="標楷體"/>
        <family val="4"/>
        <charset val="136"/>
      </rPr>
      <t>國小</t>
    </r>
    <r>
      <rPr>
        <sz val="12"/>
        <color theme="1"/>
        <rFont val="標楷體"/>
        <family val="4"/>
        <charset val="136"/>
      </rPr>
      <t>4-6</t>
    </r>
    <r>
      <rPr>
        <sz val="12"/>
        <color rgb="FF000000"/>
        <rFont val="標楷體"/>
        <family val="4"/>
        <charset val="136"/>
      </rPr>
      <t>年級音樂班組</t>
    </r>
  </si>
  <si>
    <t>楊亞璇</t>
  </si>
  <si>
    <t>葉珈瑄</t>
  </si>
  <si>
    <t>潘品竹</t>
  </si>
  <si>
    <t>謝語恩</t>
  </si>
  <si>
    <t>陳建廷</t>
  </si>
  <si>
    <t>戴筠倢</t>
  </si>
  <si>
    <t>陳彤語</t>
  </si>
  <si>
    <t>林修永</t>
  </si>
  <si>
    <t>侯宛妤</t>
  </si>
  <si>
    <t>許子微</t>
  </si>
  <si>
    <t>劉宬言</t>
  </si>
  <si>
    <t>謝其霖</t>
  </si>
  <si>
    <t>楊絮喬</t>
  </si>
  <si>
    <t>李妍萱</t>
  </si>
  <si>
    <t>何宗翰</t>
  </si>
  <si>
    <t>孟令權</t>
  </si>
  <si>
    <t>連梓晰</t>
  </si>
  <si>
    <t>粘皓婷</t>
    <phoneticPr fontId="1" type="noConversion"/>
  </si>
  <si>
    <t>許子蕎</t>
  </si>
  <si>
    <t>葉冠達</t>
  </si>
  <si>
    <t>馬林巴獨奏</t>
    <phoneticPr fontId="1" type="noConversion"/>
  </si>
  <si>
    <t>4B 國中組</t>
  </si>
  <si>
    <r>
      <t xml:space="preserve">4B </t>
    </r>
    <r>
      <rPr>
        <sz val="12"/>
        <color rgb="FF000000"/>
        <rFont val="標楷體"/>
        <family val="4"/>
        <charset val="136"/>
      </rPr>
      <t>國中組</t>
    </r>
    <phoneticPr fontId="1" type="noConversion"/>
  </si>
  <si>
    <t>4A 國中音樂班組</t>
  </si>
  <si>
    <r>
      <t xml:space="preserve">4A </t>
    </r>
    <r>
      <rPr>
        <sz val="12"/>
        <color rgb="FF000000"/>
        <rFont val="標楷體"/>
        <family val="4"/>
        <charset val="136"/>
      </rPr>
      <t>國中音樂班組</t>
    </r>
    <phoneticPr fontId="1" type="noConversion"/>
  </si>
  <si>
    <r>
      <t xml:space="preserve">4A </t>
    </r>
    <r>
      <rPr>
        <sz val="12"/>
        <color rgb="FF000000"/>
        <rFont val="標楷體"/>
        <family val="4"/>
        <charset val="136"/>
      </rPr>
      <t>國中音樂班組</t>
    </r>
  </si>
  <si>
    <t>5B 高中職組</t>
  </si>
  <si>
    <t>5A高中音樂班組</t>
  </si>
  <si>
    <r>
      <t xml:space="preserve">6A </t>
    </r>
    <r>
      <rPr>
        <sz val="12"/>
        <color rgb="FF000000"/>
        <rFont val="標楷體"/>
        <family val="4"/>
        <charset val="136"/>
      </rPr>
      <t>大專音樂系組</t>
    </r>
  </si>
  <si>
    <t>7B 社會組</t>
  </si>
  <si>
    <t>王筠茜</t>
  </si>
  <si>
    <t>洪智勇</t>
  </si>
  <si>
    <t>陳盈蓓</t>
  </si>
  <si>
    <t>楊亞蓁</t>
  </si>
  <si>
    <t>洪敏薰</t>
  </si>
  <si>
    <t>張米旻</t>
    <phoneticPr fontId="1" type="noConversion"/>
  </si>
  <si>
    <t>李昀容</t>
  </si>
  <si>
    <t>邱禹之</t>
  </si>
  <si>
    <t>王婕薰</t>
  </si>
  <si>
    <t>巫俋霆</t>
  </si>
  <si>
    <t>鄭沛彤</t>
  </si>
  <si>
    <t>邱泊瑋</t>
  </si>
  <si>
    <t>莊茵媃</t>
  </si>
  <si>
    <t>邱怡瑄</t>
  </si>
  <si>
    <t>林裕翰</t>
  </si>
  <si>
    <t>3B 國小4-6年級組</t>
    <phoneticPr fontId="1" type="noConversion"/>
  </si>
  <si>
    <t>優勝</t>
    <phoneticPr fontId="1" type="noConversion"/>
  </si>
  <si>
    <t>優勝</t>
    <phoneticPr fontId="1" type="noConversion"/>
  </si>
  <si>
    <t>范才礽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</si>
</sst>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Arial"/>
      <family val="2"/>
    </font>
    <font>
      <sz val="14"/>
      <color theme="1"/>
      <name val="標楷體"/>
      <family val="4"/>
      <charset val="136"/>
    </font>
    <font>
      <sz val="14"/>
      <color theme="1"/>
      <name val="微軟正黑體"/>
      <family val="2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Border="0" applyProtection="0"/>
  </cellStyleXfs>
  <cellXfs count="91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</cellXfs>
  <cellStyles count="2">
    <cellStyle name="一般" xfId="0" builtinId="0"/>
    <cellStyle name="一般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workbookViewId="0">
      <selection activeCell="L12" sqref="L12"/>
    </sheetView>
  </sheetViews>
  <sheetFormatPr defaultColWidth="8.875" defaultRowHeight="16.5"/>
  <cols>
    <col min="1" max="1" width="1" style="6" customWidth="1"/>
    <col min="2" max="2" width="8.625" style="5" customWidth="1"/>
    <col min="3" max="3" width="14.375" style="6" customWidth="1"/>
    <col min="4" max="4" width="31.875" style="6" customWidth="1"/>
    <col min="5" max="5" width="18.75" style="6" customWidth="1"/>
    <col min="6" max="12" width="8.75" style="6" customWidth="1"/>
    <col min="13" max="16384" width="8.875" style="6"/>
  </cols>
  <sheetData>
    <row r="1" spans="2:12" ht="6" customHeight="1" thickBot="1"/>
    <row r="2" spans="2:12" ht="40.15" customHeight="1" thickBot="1">
      <c r="B2" s="85" t="s">
        <v>14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s="7" customFormat="1" ht="25.15" customHeight="1" thickBot="1">
      <c r="B3" s="1" t="s">
        <v>0</v>
      </c>
      <c r="C3" s="2" t="s">
        <v>1</v>
      </c>
      <c r="D3" s="3" t="s">
        <v>2</v>
      </c>
      <c r="E3" s="3" t="s">
        <v>13</v>
      </c>
      <c r="F3" s="2" t="s">
        <v>3</v>
      </c>
      <c r="G3" s="2" t="s">
        <v>4</v>
      </c>
      <c r="H3" s="2" t="s">
        <v>5</v>
      </c>
      <c r="I3" s="46" t="s">
        <v>6</v>
      </c>
      <c r="J3" s="33" t="s">
        <v>7</v>
      </c>
      <c r="K3" s="47" t="s">
        <v>9</v>
      </c>
      <c r="L3" s="33" t="s">
        <v>8</v>
      </c>
    </row>
    <row r="4" spans="2:12" s="7" customFormat="1" ht="25.15" customHeight="1" thickBot="1">
      <c r="B4" s="40">
        <v>36</v>
      </c>
      <c r="C4" s="17" t="s">
        <v>12</v>
      </c>
      <c r="D4" s="18" t="s">
        <v>27</v>
      </c>
      <c r="E4" s="41" t="s">
        <v>16</v>
      </c>
      <c r="F4" s="19">
        <v>85</v>
      </c>
      <c r="G4" s="19">
        <v>90</v>
      </c>
      <c r="H4" s="19">
        <v>89</v>
      </c>
      <c r="I4" s="29">
        <v>90</v>
      </c>
      <c r="J4" s="34">
        <f>SUM(F4:I4)</f>
        <v>354</v>
      </c>
      <c r="K4" s="34">
        <f>AVERAGE(F4:I4)</f>
        <v>88.5</v>
      </c>
      <c r="L4" s="34">
        <f>RANK(J4,$J$4:$J$4)</f>
        <v>1</v>
      </c>
    </row>
    <row r="5" spans="2:12" s="7" customFormat="1" ht="25.15" customHeight="1" thickBot="1">
      <c r="B5" s="42">
        <v>37</v>
      </c>
      <c r="C5" s="20" t="s">
        <v>12</v>
      </c>
      <c r="D5" s="21" t="s">
        <v>15</v>
      </c>
      <c r="E5" s="22" t="s">
        <v>17</v>
      </c>
      <c r="F5" s="23">
        <v>80</v>
      </c>
      <c r="G5" s="23">
        <v>86</v>
      </c>
      <c r="H5" s="23">
        <v>86</v>
      </c>
      <c r="I5" s="30">
        <v>86</v>
      </c>
      <c r="J5" s="35">
        <f>SUM(F5:I5)</f>
        <v>338</v>
      </c>
      <c r="K5" s="35">
        <f>AVERAGE(F5:I5)</f>
        <v>84.5</v>
      </c>
      <c r="L5" s="35" t="s">
        <v>77</v>
      </c>
    </row>
    <row r="6" spans="2:12" s="7" customFormat="1" ht="25.15" customHeight="1" thickBot="1">
      <c r="B6" s="43">
        <v>38</v>
      </c>
      <c r="C6" s="13" t="s">
        <v>12</v>
      </c>
      <c r="D6" s="14" t="s">
        <v>10</v>
      </c>
      <c r="E6" s="12" t="s">
        <v>18</v>
      </c>
      <c r="F6" s="15">
        <v>85</v>
      </c>
      <c r="G6" s="15">
        <v>88</v>
      </c>
      <c r="H6" s="15">
        <v>87</v>
      </c>
      <c r="I6" s="31">
        <v>88</v>
      </c>
      <c r="J6" s="36">
        <f t="shared" ref="J6:J14" si="0">SUM(F6:I6)</f>
        <v>348</v>
      </c>
      <c r="K6" s="34">
        <f t="shared" ref="K6:K14" si="1">AVERAGE(F6:I6)</f>
        <v>87</v>
      </c>
      <c r="L6" s="36" t="s">
        <v>76</v>
      </c>
    </row>
    <row r="7" spans="2:12" s="7" customFormat="1" ht="25.15" customHeight="1" thickBot="1">
      <c r="B7" s="43">
        <v>39</v>
      </c>
      <c r="C7" s="13" t="s">
        <v>12</v>
      </c>
      <c r="D7" s="14" t="s">
        <v>10</v>
      </c>
      <c r="E7" s="16" t="s">
        <v>19</v>
      </c>
      <c r="F7" s="15">
        <v>86</v>
      </c>
      <c r="G7" s="15">
        <v>87</v>
      </c>
      <c r="H7" s="15">
        <v>88</v>
      </c>
      <c r="I7" s="31">
        <v>86</v>
      </c>
      <c r="J7" s="36">
        <f t="shared" si="0"/>
        <v>347</v>
      </c>
      <c r="K7" s="35">
        <f t="shared" si="1"/>
        <v>86.75</v>
      </c>
      <c r="L7" s="36" t="s">
        <v>76</v>
      </c>
    </row>
    <row r="8" spans="2:12" s="7" customFormat="1" ht="25.15" customHeight="1" thickBot="1">
      <c r="B8" s="43">
        <v>40</v>
      </c>
      <c r="C8" s="13" t="s">
        <v>12</v>
      </c>
      <c r="D8" s="14" t="s">
        <v>10</v>
      </c>
      <c r="E8" s="12" t="s">
        <v>20</v>
      </c>
      <c r="F8" s="15">
        <v>83</v>
      </c>
      <c r="G8" s="15">
        <v>89</v>
      </c>
      <c r="H8" s="15">
        <v>89</v>
      </c>
      <c r="I8" s="31">
        <v>90</v>
      </c>
      <c r="J8" s="36">
        <f t="shared" si="0"/>
        <v>351</v>
      </c>
      <c r="K8" s="34">
        <f t="shared" si="1"/>
        <v>87.75</v>
      </c>
      <c r="L8" s="36">
        <f t="shared" ref="L6:L13" si="2">RANK(J8,$J$5:$J$13)</f>
        <v>3</v>
      </c>
    </row>
    <row r="9" spans="2:12" s="7" customFormat="1" ht="25.15" customHeight="1" thickBot="1">
      <c r="B9" s="43">
        <v>41</v>
      </c>
      <c r="C9" s="13" t="s">
        <v>12</v>
      </c>
      <c r="D9" s="14" t="s">
        <v>10</v>
      </c>
      <c r="E9" s="12" t="s">
        <v>21</v>
      </c>
      <c r="F9" s="15">
        <v>84</v>
      </c>
      <c r="G9" s="15">
        <v>86.5</v>
      </c>
      <c r="H9" s="15">
        <v>87</v>
      </c>
      <c r="I9" s="31">
        <v>86</v>
      </c>
      <c r="J9" s="36">
        <f t="shared" si="0"/>
        <v>343.5</v>
      </c>
      <c r="K9" s="35">
        <f t="shared" si="1"/>
        <v>85.875</v>
      </c>
      <c r="L9" s="36" t="s">
        <v>76</v>
      </c>
    </row>
    <row r="10" spans="2:12" s="7" customFormat="1" ht="25.15" customHeight="1" thickBot="1">
      <c r="B10" s="43">
        <v>42</v>
      </c>
      <c r="C10" s="13" t="s">
        <v>12</v>
      </c>
      <c r="D10" s="14" t="s">
        <v>10</v>
      </c>
      <c r="E10" s="12" t="s">
        <v>22</v>
      </c>
      <c r="F10" s="15">
        <v>85</v>
      </c>
      <c r="G10" s="15">
        <v>85.5</v>
      </c>
      <c r="H10" s="15">
        <v>87</v>
      </c>
      <c r="I10" s="31">
        <v>86</v>
      </c>
      <c r="J10" s="36">
        <f t="shared" si="0"/>
        <v>343.5</v>
      </c>
      <c r="K10" s="34">
        <f t="shared" si="1"/>
        <v>85.875</v>
      </c>
      <c r="L10" s="36" t="s">
        <v>76</v>
      </c>
    </row>
    <row r="11" spans="2:12" s="7" customFormat="1" ht="25.15" customHeight="1" thickBot="1">
      <c r="B11" s="43">
        <v>43</v>
      </c>
      <c r="C11" s="13" t="s">
        <v>12</v>
      </c>
      <c r="D11" s="14" t="s">
        <v>10</v>
      </c>
      <c r="E11" s="12" t="s">
        <v>23</v>
      </c>
      <c r="F11" s="15">
        <v>84</v>
      </c>
      <c r="G11" s="15">
        <v>88.5</v>
      </c>
      <c r="H11" s="15">
        <v>90</v>
      </c>
      <c r="I11" s="31">
        <v>90</v>
      </c>
      <c r="J11" s="36">
        <f t="shared" si="0"/>
        <v>352.5</v>
      </c>
      <c r="K11" s="35">
        <f t="shared" si="1"/>
        <v>88.125</v>
      </c>
      <c r="L11" s="36">
        <f t="shared" si="2"/>
        <v>2</v>
      </c>
    </row>
    <row r="12" spans="2:12" s="7" customFormat="1" ht="25.15" customHeight="1" thickBot="1">
      <c r="B12" s="43">
        <v>44</v>
      </c>
      <c r="C12" s="13" t="s">
        <v>12</v>
      </c>
      <c r="D12" s="14" t="s">
        <v>10</v>
      </c>
      <c r="E12" s="12" t="s">
        <v>24</v>
      </c>
      <c r="F12" s="15">
        <v>85</v>
      </c>
      <c r="G12" s="15">
        <v>88</v>
      </c>
      <c r="H12" s="15">
        <v>89</v>
      </c>
      <c r="I12" s="31">
        <v>86</v>
      </c>
      <c r="J12" s="36">
        <f t="shared" si="0"/>
        <v>348</v>
      </c>
      <c r="K12" s="34">
        <f t="shared" si="1"/>
        <v>87</v>
      </c>
      <c r="L12" s="36" t="s">
        <v>76</v>
      </c>
    </row>
    <row r="13" spans="2:12" s="7" customFormat="1" ht="25.15" customHeight="1" thickBot="1">
      <c r="B13" s="44">
        <v>45</v>
      </c>
      <c r="C13" s="24" t="s">
        <v>12</v>
      </c>
      <c r="D13" s="25" t="s">
        <v>10</v>
      </c>
      <c r="E13" s="26" t="s">
        <v>25</v>
      </c>
      <c r="F13" s="27">
        <v>86</v>
      </c>
      <c r="G13" s="27">
        <v>89</v>
      </c>
      <c r="H13" s="27">
        <v>91</v>
      </c>
      <c r="I13" s="32">
        <v>89</v>
      </c>
      <c r="J13" s="37">
        <f t="shared" si="0"/>
        <v>355</v>
      </c>
      <c r="K13" s="35">
        <f t="shared" si="1"/>
        <v>88.75</v>
      </c>
      <c r="L13" s="37">
        <f t="shared" si="2"/>
        <v>1</v>
      </c>
    </row>
    <row r="14" spans="2:12" s="7" customFormat="1" ht="40.15" customHeight="1" thickBot="1">
      <c r="B14" s="40">
        <v>46</v>
      </c>
      <c r="C14" s="17" t="s">
        <v>12</v>
      </c>
      <c r="D14" s="45" t="s">
        <v>28</v>
      </c>
      <c r="E14" s="41" t="s">
        <v>26</v>
      </c>
      <c r="F14" s="19">
        <v>87</v>
      </c>
      <c r="G14" s="19">
        <v>90</v>
      </c>
      <c r="H14" s="19">
        <v>91</v>
      </c>
      <c r="I14" s="29">
        <v>88</v>
      </c>
      <c r="J14" s="34">
        <f t="shared" si="0"/>
        <v>356</v>
      </c>
      <c r="K14" s="34">
        <f t="shared" si="1"/>
        <v>89</v>
      </c>
      <c r="L14" s="34">
        <f>RANK(J4,$J$4:$J$4)</f>
        <v>1</v>
      </c>
    </row>
    <row r="15" spans="2:12" ht="25.15" customHeight="1">
      <c r="B15" s="9"/>
      <c r="C15" s="10"/>
      <c r="D15" s="11"/>
      <c r="E15" s="9"/>
      <c r="F15" s="7"/>
      <c r="G15" s="7"/>
      <c r="H15" s="7"/>
      <c r="I15" s="7"/>
      <c r="J15" s="7"/>
      <c r="K15" s="7"/>
      <c r="L15" s="7"/>
    </row>
    <row r="16" spans="2:12" ht="25.15" customHeight="1">
      <c r="B16" s="9"/>
      <c r="C16" s="10"/>
      <c r="D16" s="11"/>
      <c r="E16" s="9"/>
      <c r="F16" s="7"/>
      <c r="G16" s="7"/>
      <c r="H16" s="7"/>
      <c r="I16" s="7"/>
      <c r="J16" s="7"/>
      <c r="K16" s="7"/>
      <c r="L16" s="7"/>
    </row>
    <row r="17" spans="2:12" ht="25.15" customHeight="1">
      <c r="B17" s="9"/>
      <c r="C17" s="10"/>
      <c r="D17" s="11"/>
      <c r="E17" s="9"/>
      <c r="F17" s="7"/>
      <c r="G17" s="7"/>
      <c r="H17" s="7"/>
      <c r="I17" s="7"/>
      <c r="J17" s="7"/>
      <c r="K17" s="7"/>
      <c r="L17" s="7"/>
    </row>
    <row r="18" spans="2:12" ht="25.15" customHeight="1">
      <c r="B18" s="9"/>
      <c r="C18" s="10"/>
      <c r="D18" s="11"/>
      <c r="E18" s="9"/>
      <c r="F18" s="7"/>
      <c r="G18" s="7"/>
      <c r="H18" s="7"/>
      <c r="I18" s="7"/>
      <c r="J18" s="7"/>
      <c r="K18" s="7"/>
      <c r="L18" s="7"/>
    </row>
    <row r="21" spans="2:12" ht="16.149999999999999" customHeight="1">
      <c r="C21" s="8"/>
    </row>
    <row r="22" spans="2:12" ht="16.149999999999999" customHeight="1">
      <c r="C22" s="8"/>
    </row>
  </sheetData>
  <mergeCells count="1">
    <mergeCell ref="B2:L2"/>
  </mergeCells>
  <phoneticPr fontId="1" type="noConversion"/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topLeftCell="A13" workbookViewId="0">
      <selection activeCell="E22" sqref="E22"/>
    </sheetView>
  </sheetViews>
  <sheetFormatPr defaultColWidth="8.875" defaultRowHeight="16.5"/>
  <cols>
    <col min="1" max="1" width="1" style="6" customWidth="1"/>
    <col min="2" max="2" width="8.625" style="5" customWidth="1"/>
    <col min="3" max="3" width="12.5" style="6" customWidth="1"/>
    <col min="4" max="4" width="26.125" style="6" customWidth="1"/>
    <col min="5" max="5" width="18.75" style="6" customWidth="1"/>
    <col min="6" max="12" width="8.75" style="6" customWidth="1"/>
    <col min="13" max="16384" width="8.875" style="6"/>
  </cols>
  <sheetData>
    <row r="1" spans="2:12" ht="6" customHeight="1" thickBot="1"/>
    <row r="2" spans="2:12" ht="35.450000000000003" customHeight="1" thickBot="1">
      <c r="B2" s="85" t="s">
        <v>14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s="7" customFormat="1" ht="24" customHeight="1" thickBot="1">
      <c r="B3" s="1" t="s">
        <v>0</v>
      </c>
      <c r="C3" s="2" t="s">
        <v>1</v>
      </c>
      <c r="D3" s="3" t="s">
        <v>2</v>
      </c>
      <c r="E3" s="3" t="s">
        <v>13</v>
      </c>
      <c r="F3" s="2" t="s">
        <v>3</v>
      </c>
      <c r="G3" s="2" t="s">
        <v>4</v>
      </c>
      <c r="H3" s="2" t="s">
        <v>5</v>
      </c>
      <c r="I3" s="2" t="s">
        <v>6</v>
      </c>
      <c r="J3" s="4" t="s">
        <v>7</v>
      </c>
      <c r="K3" s="28" t="s">
        <v>9</v>
      </c>
      <c r="L3" s="33" t="s">
        <v>8</v>
      </c>
    </row>
    <row r="4" spans="2:12" s="7" customFormat="1" ht="24" customHeight="1" thickBot="1">
      <c r="B4" s="53">
        <v>47</v>
      </c>
      <c r="C4" s="55" t="s">
        <v>50</v>
      </c>
      <c r="D4" s="79" t="s">
        <v>75</v>
      </c>
      <c r="E4" s="52" t="s">
        <v>30</v>
      </c>
      <c r="F4" s="23">
        <v>87</v>
      </c>
      <c r="G4" s="23">
        <v>87</v>
      </c>
      <c r="H4" s="23">
        <v>86</v>
      </c>
      <c r="I4" s="30">
        <v>87</v>
      </c>
      <c r="J4" s="35">
        <f>SUM(F4:I4)</f>
        <v>347</v>
      </c>
      <c r="K4" s="35">
        <f>AVERAGE(F4:I4)</f>
        <v>86.75</v>
      </c>
      <c r="L4" s="35" t="s">
        <v>76</v>
      </c>
    </row>
    <row r="5" spans="2:12" s="7" customFormat="1" ht="24" customHeight="1" thickBot="1">
      <c r="B5" s="54">
        <v>48</v>
      </c>
      <c r="C5" s="55" t="s">
        <v>50</v>
      </c>
      <c r="D5" s="64" t="s">
        <v>11</v>
      </c>
      <c r="E5" s="38" t="s">
        <v>31</v>
      </c>
      <c r="F5" s="15">
        <v>85</v>
      </c>
      <c r="G5" s="15">
        <v>88</v>
      </c>
      <c r="H5" s="15">
        <v>89</v>
      </c>
      <c r="I5" s="31">
        <v>89</v>
      </c>
      <c r="J5" s="36">
        <f>SUM(F5:I5)</f>
        <v>351</v>
      </c>
      <c r="K5" s="36">
        <f>AVERAGE(F5:I5)</f>
        <v>87.75</v>
      </c>
      <c r="L5" s="36" t="s">
        <v>76</v>
      </c>
    </row>
    <row r="6" spans="2:12" s="7" customFormat="1" ht="24" customHeight="1" thickBot="1">
      <c r="B6" s="54">
        <v>49</v>
      </c>
      <c r="C6" s="55" t="s">
        <v>50</v>
      </c>
      <c r="D6" s="64" t="s">
        <v>11</v>
      </c>
      <c r="E6" s="38" t="s">
        <v>32</v>
      </c>
      <c r="F6" s="15">
        <v>84</v>
      </c>
      <c r="G6" s="15">
        <v>88.5</v>
      </c>
      <c r="H6" s="15">
        <v>86</v>
      </c>
      <c r="I6" s="31">
        <v>87</v>
      </c>
      <c r="J6" s="36">
        <f t="shared" ref="J6:J24" si="0">SUM(F6:I6)</f>
        <v>345.5</v>
      </c>
      <c r="K6" s="35">
        <f t="shared" ref="K6:K24" si="1">AVERAGE(F6:I6)</f>
        <v>86.375</v>
      </c>
      <c r="L6" s="36" t="s">
        <v>76</v>
      </c>
    </row>
    <row r="7" spans="2:12" s="7" customFormat="1" ht="24" customHeight="1" thickBot="1">
      <c r="B7" s="54">
        <v>50</v>
      </c>
      <c r="C7" s="55" t="s">
        <v>50</v>
      </c>
      <c r="D7" s="64" t="s">
        <v>11</v>
      </c>
      <c r="E7" s="38" t="s">
        <v>33</v>
      </c>
      <c r="F7" s="15">
        <v>81</v>
      </c>
      <c r="G7" s="15">
        <v>89</v>
      </c>
      <c r="H7" s="15">
        <v>84</v>
      </c>
      <c r="I7" s="31">
        <v>85</v>
      </c>
      <c r="J7" s="36">
        <f t="shared" si="0"/>
        <v>339</v>
      </c>
      <c r="K7" s="36">
        <f t="shared" si="1"/>
        <v>84.75</v>
      </c>
      <c r="L7" s="36" t="s">
        <v>76</v>
      </c>
    </row>
    <row r="8" spans="2:12" s="7" customFormat="1" ht="24" customHeight="1" thickBot="1">
      <c r="B8" s="54">
        <v>51</v>
      </c>
      <c r="C8" s="55" t="s">
        <v>50</v>
      </c>
      <c r="D8" s="64" t="s">
        <v>11</v>
      </c>
      <c r="E8" s="38" t="s">
        <v>34</v>
      </c>
      <c r="F8" s="15">
        <v>83</v>
      </c>
      <c r="G8" s="15">
        <v>86.5</v>
      </c>
      <c r="H8" s="15">
        <v>86</v>
      </c>
      <c r="I8" s="31">
        <v>89</v>
      </c>
      <c r="J8" s="36">
        <f t="shared" si="0"/>
        <v>344.5</v>
      </c>
      <c r="K8" s="35">
        <f t="shared" si="1"/>
        <v>86.125</v>
      </c>
      <c r="L8" s="36" t="s">
        <v>76</v>
      </c>
    </row>
    <row r="9" spans="2:12" s="7" customFormat="1" ht="24" customHeight="1" thickBot="1">
      <c r="B9" s="54">
        <v>52</v>
      </c>
      <c r="C9" s="55" t="s">
        <v>50</v>
      </c>
      <c r="D9" s="64" t="s">
        <v>11</v>
      </c>
      <c r="E9" s="38" t="s">
        <v>35</v>
      </c>
      <c r="F9" s="15">
        <v>85</v>
      </c>
      <c r="G9" s="15">
        <v>87</v>
      </c>
      <c r="H9" s="15">
        <v>88</v>
      </c>
      <c r="I9" s="31">
        <v>89</v>
      </c>
      <c r="J9" s="36">
        <f t="shared" si="0"/>
        <v>349</v>
      </c>
      <c r="K9" s="36">
        <f t="shared" si="1"/>
        <v>87.25</v>
      </c>
      <c r="L9" s="36" t="s">
        <v>76</v>
      </c>
    </row>
    <row r="10" spans="2:12" s="7" customFormat="1" ht="24" customHeight="1" thickBot="1">
      <c r="B10" s="54">
        <v>53</v>
      </c>
      <c r="C10" s="55" t="s">
        <v>50</v>
      </c>
      <c r="D10" s="64" t="s">
        <v>11</v>
      </c>
      <c r="E10" s="39" t="s">
        <v>36</v>
      </c>
      <c r="F10" s="15">
        <v>86</v>
      </c>
      <c r="G10" s="15">
        <v>85</v>
      </c>
      <c r="H10" s="15">
        <v>85</v>
      </c>
      <c r="I10" s="31">
        <v>86</v>
      </c>
      <c r="J10" s="36">
        <f t="shared" si="0"/>
        <v>342</v>
      </c>
      <c r="K10" s="35">
        <f t="shared" si="1"/>
        <v>85.5</v>
      </c>
      <c r="L10" s="36" t="s">
        <v>76</v>
      </c>
    </row>
    <row r="11" spans="2:12" s="7" customFormat="1" ht="24" customHeight="1" thickBot="1">
      <c r="B11" s="54">
        <v>54</v>
      </c>
      <c r="C11" s="55" t="s">
        <v>50</v>
      </c>
      <c r="D11" s="64" t="s">
        <v>11</v>
      </c>
      <c r="E11" s="39" t="s">
        <v>37</v>
      </c>
      <c r="F11" s="15">
        <v>88</v>
      </c>
      <c r="G11" s="15">
        <v>90</v>
      </c>
      <c r="H11" s="15">
        <v>90</v>
      </c>
      <c r="I11" s="31">
        <v>92</v>
      </c>
      <c r="J11" s="36">
        <f t="shared" si="0"/>
        <v>360</v>
      </c>
      <c r="K11" s="36">
        <f t="shared" si="1"/>
        <v>90</v>
      </c>
      <c r="L11" s="36">
        <f t="shared" ref="L6:L18" si="2">RANK(J11,$J$4:$J$18)</f>
        <v>1</v>
      </c>
    </row>
    <row r="12" spans="2:12" s="7" customFormat="1" ht="24" customHeight="1" thickBot="1">
      <c r="B12" s="54">
        <v>55</v>
      </c>
      <c r="C12" s="55" t="s">
        <v>50</v>
      </c>
      <c r="D12" s="80" t="s">
        <v>11</v>
      </c>
      <c r="E12" s="38" t="s">
        <v>38</v>
      </c>
      <c r="F12" s="15">
        <v>90</v>
      </c>
      <c r="G12" s="15">
        <v>88.5</v>
      </c>
      <c r="H12" s="15">
        <v>86</v>
      </c>
      <c r="I12" s="31">
        <v>90</v>
      </c>
      <c r="J12" s="36">
        <f t="shared" si="0"/>
        <v>354.5</v>
      </c>
      <c r="K12" s="35">
        <f t="shared" si="1"/>
        <v>88.625</v>
      </c>
      <c r="L12" s="36">
        <f t="shared" si="2"/>
        <v>3</v>
      </c>
    </row>
    <row r="13" spans="2:12" s="7" customFormat="1" ht="24" customHeight="1" thickBot="1">
      <c r="B13" s="54">
        <v>56</v>
      </c>
      <c r="C13" s="55" t="s">
        <v>50</v>
      </c>
      <c r="D13" s="80" t="s">
        <v>11</v>
      </c>
      <c r="E13" s="38" t="s">
        <v>39</v>
      </c>
      <c r="F13" s="15">
        <v>85</v>
      </c>
      <c r="G13" s="15">
        <v>90</v>
      </c>
      <c r="H13" s="15">
        <v>88</v>
      </c>
      <c r="I13" s="31">
        <v>90</v>
      </c>
      <c r="J13" s="36">
        <f t="shared" si="0"/>
        <v>353</v>
      </c>
      <c r="K13" s="36">
        <f t="shared" si="1"/>
        <v>88.25</v>
      </c>
      <c r="L13" s="36" t="s">
        <v>76</v>
      </c>
    </row>
    <row r="14" spans="2:12" s="7" customFormat="1" ht="24" customHeight="1" thickBot="1">
      <c r="B14" s="54">
        <v>57</v>
      </c>
      <c r="C14" s="55" t="s">
        <v>50</v>
      </c>
      <c r="D14" s="63" t="s">
        <v>11</v>
      </c>
      <c r="E14" s="38" t="s">
        <v>40</v>
      </c>
      <c r="F14" s="15">
        <v>83</v>
      </c>
      <c r="G14" s="15">
        <v>87</v>
      </c>
      <c r="H14" s="15">
        <v>86</v>
      </c>
      <c r="I14" s="31">
        <v>90</v>
      </c>
      <c r="J14" s="36">
        <f t="shared" si="0"/>
        <v>346</v>
      </c>
      <c r="K14" s="35">
        <f t="shared" si="1"/>
        <v>86.5</v>
      </c>
      <c r="L14" s="36" t="s">
        <v>76</v>
      </c>
    </row>
    <row r="15" spans="2:12" ht="24" customHeight="1" thickBot="1">
      <c r="B15" s="54">
        <v>58</v>
      </c>
      <c r="C15" s="55" t="s">
        <v>50</v>
      </c>
      <c r="D15" s="80" t="s">
        <v>11</v>
      </c>
      <c r="E15" s="38" t="s">
        <v>41</v>
      </c>
      <c r="F15" s="15">
        <v>86</v>
      </c>
      <c r="G15" s="15">
        <v>89</v>
      </c>
      <c r="H15" s="15">
        <v>88</v>
      </c>
      <c r="I15" s="31">
        <v>88</v>
      </c>
      <c r="J15" s="36">
        <f t="shared" si="0"/>
        <v>351</v>
      </c>
      <c r="K15" s="36">
        <f t="shared" si="1"/>
        <v>87.75</v>
      </c>
      <c r="L15" s="36" t="s">
        <v>76</v>
      </c>
    </row>
    <row r="16" spans="2:12" ht="24" customHeight="1" thickBot="1">
      <c r="B16" s="54">
        <v>59</v>
      </c>
      <c r="C16" s="55" t="s">
        <v>50</v>
      </c>
      <c r="D16" s="80" t="s">
        <v>11</v>
      </c>
      <c r="E16" s="38" t="s">
        <v>42</v>
      </c>
      <c r="F16" s="15">
        <v>85</v>
      </c>
      <c r="G16" s="15">
        <v>88</v>
      </c>
      <c r="H16" s="15">
        <v>88</v>
      </c>
      <c r="I16" s="31">
        <v>88</v>
      </c>
      <c r="J16" s="36">
        <f t="shared" si="0"/>
        <v>349</v>
      </c>
      <c r="K16" s="35">
        <f t="shared" si="1"/>
        <v>87.25</v>
      </c>
      <c r="L16" s="36" t="s">
        <v>76</v>
      </c>
    </row>
    <row r="17" spans="2:12" ht="24" customHeight="1" thickBot="1">
      <c r="B17" s="54">
        <v>60</v>
      </c>
      <c r="C17" s="55" t="s">
        <v>50</v>
      </c>
      <c r="D17" s="80" t="s">
        <v>11</v>
      </c>
      <c r="E17" s="38" t="s">
        <v>43</v>
      </c>
      <c r="F17" s="15">
        <v>85</v>
      </c>
      <c r="G17" s="15">
        <v>90.5</v>
      </c>
      <c r="H17" s="15">
        <v>90</v>
      </c>
      <c r="I17" s="31">
        <v>90</v>
      </c>
      <c r="J17" s="36">
        <f t="shared" si="0"/>
        <v>355.5</v>
      </c>
      <c r="K17" s="36">
        <f t="shared" si="1"/>
        <v>88.875</v>
      </c>
      <c r="L17" s="36">
        <f t="shared" si="2"/>
        <v>2</v>
      </c>
    </row>
    <row r="18" spans="2:12" ht="24" customHeight="1" thickBot="1">
      <c r="B18" s="56">
        <v>61</v>
      </c>
      <c r="C18" s="55" t="s">
        <v>50</v>
      </c>
      <c r="D18" s="81" t="s">
        <v>11</v>
      </c>
      <c r="E18" s="51" t="s">
        <v>44</v>
      </c>
      <c r="F18" s="57">
        <v>84</v>
      </c>
      <c r="G18" s="57">
        <v>88.5</v>
      </c>
      <c r="H18" s="57">
        <v>87</v>
      </c>
      <c r="I18" s="58">
        <v>86</v>
      </c>
      <c r="J18" s="60">
        <f t="shared" si="0"/>
        <v>345.5</v>
      </c>
      <c r="K18" s="35">
        <f t="shared" si="1"/>
        <v>86.375</v>
      </c>
      <c r="L18" s="60" t="s">
        <v>76</v>
      </c>
    </row>
    <row r="19" spans="2:12" ht="24" customHeight="1" thickBot="1">
      <c r="B19" s="48">
        <v>62</v>
      </c>
      <c r="C19" s="55" t="s">
        <v>50</v>
      </c>
      <c r="D19" s="82" t="s">
        <v>29</v>
      </c>
      <c r="E19" s="61" t="s">
        <v>45</v>
      </c>
      <c r="F19" s="23">
        <v>85</v>
      </c>
      <c r="G19" s="23">
        <v>87</v>
      </c>
      <c r="H19" s="23">
        <v>87</v>
      </c>
      <c r="I19" s="30">
        <v>86</v>
      </c>
      <c r="J19" s="35">
        <f t="shared" si="0"/>
        <v>345</v>
      </c>
      <c r="K19" s="36">
        <f t="shared" si="1"/>
        <v>86.25</v>
      </c>
      <c r="L19" s="35" t="s">
        <v>76</v>
      </c>
    </row>
    <row r="20" spans="2:12" ht="24" customHeight="1" thickBot="1">
      <c r="B20" s="49">
        <v>63</v>
      </c>
      <c r="C20" s="55" t="s">
        <v>50</v>
      </c>
      <c r="D20" s="83" t="s">
        <v>29</v>
      </c>
      <c r="E20" s="59" t="s">
        <v>46</v>
      </c>
      <c r="F20" s="15">
        <v>84</v>
      </c>
      <c r="G20" s="15">
        <v>88</v>
      </c>
      <c r="H20" s="15">
        <v>85</v>
      </c>
      <c r="I20" s="31">
        <v>84</v>
      </c>
      <c r="J20" s="36">
        <f t="shared" si="0"/>
        <v>341</v>
      </c>
      <c r="K20" s="35">
        <f t="shared" si="1"/>
        <v>85.25</v>
      </c>
      <c r="L20" s="36" t="s">
        <v>76</v>
      </c>
    </row>
    <row r="21" spans="2:12" ht="24" customHeight="1" thickBot="1">
      <c r="B21" s="49">
        <v>64</v>
      </c>
      <c r="C21" s="55" t="s">
        <v>50</v>
      </c>
      <c r="D21" s="83" t="s">
        <v>29</v>
      </c>
      <c r="E21" s="59" t="s">
        <v>47</v>
      </c>
      <c r="F21" s="15">
        <v>81</v>
      </c>
      <c r="G21" s="15">
        <v>86.5</v>
      </c>
      <c r="H21" s="15">
        <v>86</v>
      </c>
      <c r="I21" s="31">
        <v>85</v>
      </c>
      <c r="J21" s="36">
        <f t="shared" si="0"/>
        <v>338.5</v>
      </c>
      <c r="K21" s="36">
        <f t="shared" si="1"/>
        <v>84.625</v>
      </c>
      <c r="L21" s="36" t="s">
        <v>76</v>
      </c>
    </row>
    <row r="22" spans="2:12" ht="24" customHeight="1" thickBot="1">
      <c r="B22" s="49">
        <v>65</v>
      </c>
      <c r="C22" s="55" t="s">
        <v>50</v>
      </c>
      <c r="D22" s="83" t="s">
        <v>29</v>
      </c>
      <c r="E22" s="59" t="s">
        <v>78</v>
      </c>
      <c r="F22" s="15">
        <v>81</v>
      </c>
      <c r="G22" s="15">
        <v>87</v>
      </c>
      <c r="H22" s="15">
        <v>88</v>
      </c>
      <c r="I22" s="31">
        <v>90</v>
      </c>
      <c r="J22" s="36">
        <f t="shared" si="0"/>
        <v>346</v>
      </c>
      <c r="K22" s="35">
        <f t="shared" si="1"/>
        <v>86.5</v>
      </c>
      <c r="L22" s="36">
        <f t="shared" ref="L21:L24" si="3">RANK(J22,$J$19:$J$24)</f>
        <v>3</v>
      </c>
    </row>
    <row r="23" spans="2:12" ht="24" customHeight="1" thickBot="1">
      <c r="B23" s="49">
        <v>66</v>
      </c>
      <c r="C23" s="55" t="s">
        <v>50</v>
      </c>
      <c r="D23" s="83" t="s">
        <v>29</v>
      </c>
      <c r="E23" s="59" t="s">
        <v>48</v>
      </c>
      <c r="F23" s="15">
        <v>86</v>
      </c>
      <c r="G23" s="15">
        <v>88</v>
      </c>
      <c r="H23" s="15">
        <v>86</v>
      </c>
      <c r="I23" s="31">
        <v>89</v>
      </c>
      <c r="J23" s="36">
        <f t="shared" si="0"/>
        <v>349</v>
      </c>
      <c r="K23" s="36">
        <f t="shared" si="1"/>
        <v>87.25</v>
      </c>
      <c r="L23" s="36">
        <f t="shared" si="3"/>
        <v>1</v>
      </c>
    </row>
    <row r="24" spans="2:12" ht="24" customHeight="1" thickBot="1">
      <c r="B24" s="50">
        <v>67</v>
      </c>
      <c r="C24" s="55" t="s">
        <v>50</v>
      </c>
      <c r="D24" s="84" t="s">
        <v>29</v>
      </c>
      <c r="E24" s="62" t="s">
        <v>49</v>
      </c>
      <c r="F24" s="27">
        <v>84</v>
      </c>
      <c r="G24" s="27">
        <v>88.5</v>
      </c>
      <c r="H24" s="27">
        <v>87</v>
      </c>
      <c r="I24" s="32">
        <v>88</v>
      </c>
      <c r="J24" s="37">
        <f t="shared" si="0"/>
        <v>347.5</v>
      </c>
      <c r="K24" s="34">
        <f t="shared" si="1"/>
        <v>86.875</v>
      </c>
      <c r="L24" s="37">
        <f t="shared" si="3"/>
        <v>2</v>
      </c>
    </row>
  </sheetData>
  <mergeCells count="1">
    <mergeCell ref="B2:L2"/>
  </mergeCells>
  <phoneticPr fontId="1" type="noConversion"/>
  <pageMargins left="0.51181102362204722" right="0.31496062992125984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B4" zoomScale="80" zoomScaleNormal="80" workbookViewId="0">
      <selection activeCell="K17" sqref="K17"/>
    </sheetView>
  </sheetViews>
  <sheetFormatPr defaultRowHeight="16.5"/>
  <cols>
    <col min="2" max="2" width="15.375" customWidth="1"/>
    <col min="3" max="3" width="22.875" customWidth="1"/>
    <col min="4" max="4" width="12.25" customWidth="1"/>
    <col min="10" max="10" width="11.375" bestFit="1" customWidth="1"/>
  </cols>
  <sheetData>
    <row r="1" spans="1:11" ht="30.75" thickBot="1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24.95" customHeight="1">
      <c r="A2" s="70" t="s">
        <v>0</v>
      </c>
      <c r="B2" s="71" t="s">
        <v>1</v>
      </c>
      <c r="C2" s="72" t="s">
        <v>2</v>
      </c>
      <c r="D2" s="72" t="s">
        <v>13</v>
      </c>
      <c r="E2" s="71" t="s">
        <v>3</v>
      </c>
      <c r="F2" s="71" t="s">
        <v>4</v>
      </c>
      <c r="G2" s="71" t="s">
        <v>5</v>
      </c>
      <c r="H2" s="76" t="s">
        <v>6</v>
      </c>
      <c r="I2" s="77" t="s">
        <v>7</v>
      </c>
      <c r="J2" s="78" t="s">
        <v>9</v>
      </c>
      <c r="K2" s="77" t="s">
        <v>8</v>
      </c>
    </row>
    <row r="3" spans="1:11" ht="24.95" customHeight="1">
      <c r="A3" s="43">
        <v>68</v>
      </c>
      <c r="B3" s="13" t="s">
        <v>12</v>
      </c>
      <c r="C3" s="59" t="s">
        <v>51</v>
      </c>
      <c r="D3" s="59" t="s">
        <v>60</v>
      </c>
      <c r="E3" s="15">
        <v>88</v>
      </c>
      <c r="F3" s="15">
        <v>88</v>
      </c>
      <c r="G3" s="15">
        <v>86</v>
      </c>
      <c r="H3" s="31">
        <v>87</v>
      </c>
      <c r="I3" s="36">
        <f>SUM(E3:H3)</f>
        <v>349</v>
      </c>
      <c r="J3" s="36">
        <f t="shared" ref="J3:J8" si="0">AVERAGE(E3:H3)</f>
        <v>87.25</v>
      </c>
      <c r="K3" s="36">
        <v>2</v>
      </c>
    </row>
    <row r="4" spans="1:11" ht="24.95" customHeight="1">
      <c r="A4" s="43">
        <v>69</v>
      </c>
      <c r="B4" s="13" t="s">
        <v>12</v>
      </c>
      <c r="C4" s="59" t="s">
        <v>51</v>
      </c>
      <c r="D4" s="59" t="s">
        <v>61</v>
      </c>
      <c r="E4" s="15"/>
      <c r="F4" s="15"/>
      <c r="G4" s="15"/>
      <c r="H4" s="31"/>
      <c r="I4" s="36">
        <f>SUM(E4:H4)</f>
        <v>0</v>
      </c>
      <c r="J4" s="36"/>
      <c r="K4" s="36"/>
    </row>
    <row r="5" spans="1:11" ht="24.95" customHeight="1">
      <c r="A5" s="43">
        <v>70</v>
      </c>
      <c r="B5" s="13" t="s">
        <v>12</v>
      </c>
      <c r="C5" s="59" t="s">
        <v>51</v>
      </c>
      <c r="D5" s="69" t="s">
        <v>62</v>
      </c>
      <c r="E5" s="15">
        <v>90</v>
      </c>
      <c r="F5" s="15">
        <v>87</v>
      </c>
      <c r="G5" s="15">
        <v>84</v>
      </c>
      <c r="H5" s="31">
        <v>88.5</v>
      </c>
      <c r="I5" s="36">
        <f t="shared" ref="I5:I13" si="1">SUM(E5:H5)</f>
        <v>349.5</v>
      </c>
      <c r="J5" s="36">
        <f t="shared" si="0"/>
        <v>87.375</v>
      </c>
      <c r="K5" s="36">
        <f>RANK(I5,$I$4:$I$6)</f>
        <v>1</v>
      </c>
    </row>
    <row r="6" spans="1:11" ht="24.95" customHeight="1" thickBot="1">
      <c r="A6" s="44">
        <v>71</v>
      </c>
      <c r="B6" s="24" t="s">
        <v>12</v>
      </c>
      <c r="C6" s="62" t="s">
        <v>52</v>
      </c>
      <c r="D6" s="62" t="s">
        <v>63</v>
      </c>
      <c r="E6" s="27">
        <v>87</v>
      </c>
      <c r="F6" s="27">
        <v>85</v>
      </c>
      <c r="G6" s="27">
        <v>89</v>
      </c>
      <c r="H6" s="32">
        <v>87.5</v>
      </c>
      <c r="I6" s="37">
        <f t="shared" si="1"/>
        <v>348.5</v>
      </c>
      <c r="J6" s="37">
        <f t="shared" si="0"/>
        <v>87.125</v>
      </c>
      <c r="K6" s="37">
        <f>RANK(I6,$I$3:$I$6)</f>
        <v>3</v>
      </c>
    </row>
    <row r="7" spans="1:11" ht="24.95" customHeight="1">
      <c r="A7" s="42">
        <v>72</v>
      </c>
      <c r="B7" s="20" t="s">
        <v>12</v>
      </c>
      <c r="C7" s="67" t="s">
        <v>53</v>
      </c>
      <c r="D7" s="68" t="s">
        <v>64</v>
      </c>
      <c r="E7" s="23">
        <v>91</v>
      </c>
      <c r="F7" s="23">
        <v>88</v>
      </c>
      <c r="G7" s="23">
        <v>85</v>
      </c>
      <c r="H7" s="30">
        <v>86</v>
      </c>
      <c r="I7" s="35">
        <f t="shared" si="1"/>
        <v>350</v>
      </c>
      <c r="J7" s="35">
        <f t="shared" si="0"/>
        <v>87.5</v>
      </c>
      <c r="K7" s="35" t="s">
        <v>76</v>
      </c>
    </row>
    <row r="8" spans="1:11" ht="24.95" customHeight="1">
      <c r="A8" s="43">
        <v>73</v>
      </c>
      <c r="B8" s="13" t="s">
        <v>12</v>
      </c>
      <c r="C8" s="63" t="s">
        <v>54</v>
      </c>
      <c r="D8" s="38" t="s">
        <v>65</v>
      </c>
      <c r="E8" s="15">
        <v>5</v>
      </c>
      <c r="F8" s="15">
        <v>84</v>
      </c>
      <c r="G8" s="15">
        <v>86</v>
      </c>
      <c r="H8" s="31">
        <v>80</v>
      </c>
      <c r="I8" s="36">
        <f t="shared" si="1"/>
        <v>255</v>
      </c>
      <c r="J8" s="36">
        <f t="shared" si="0"/>
        <v>63.75</v>
      </c>
      <c r="K8" s="36" t="s">
        <v>76</v>
      </c>
    </row>
    <row r="9" spans="1:11" ht="24.95" customHeight="1">
      <c r="A9" s="43">
        <v>74</v>
      </c>
      <c r="B9" s="13" t="s">
        <v>12</v>
      </c>
      <c r="C9" s="63" t="s">
        <v>55</v>
      </c>
      <c r="D9" s="38" t="s">
        <v>66</v>
      </c>
      <c r="E9" s="15">
        <v>90</v>
      </c>
      <c r="F9" s="15">
        <v>89</v>
      </c>
      <c r="G9" s="15">
        <v>85</v>
      </c>
      <c r="H9" s="31">
        <v>87</v>
      </c>
      <c r="I9" s="36">
        <f t="shared" si="1"/>
        <v>351</v>
      </c>
      <c r="J9" s="36">
        <f t="shared" ref="J9:J17" si="2">AVERAGE(E9:H9)</f>
        <v>87.75</v>
      </c>
      <c r="K9" s="36">
        <f t="shared" ref="K9:K12" si="3">RANK(I9,$I$7:$I$12)</f>
        <v>3</v>
      </c>
    </row>
    <row r="10" spans="1:11" ht="24.95" customHeight="1">
      <c r="A10" s="43">
        <v>75</v>
      </c>
      <c r="B10" s="13" t="s">
        <v>12</v>
      </c>
      <c r="C10" s="63" t="s">
        <v>55</v>
      </c>
      <c r="D10" s="38" t="s">
        <v>67</v>
      </c>
      <c r="E10" s="15">
        <v>86</v>
      </c>
      <c r="F10" s="15">
        <v>90</v>
      </c>
      <c r="G10" s="15">
        <v>87</v>
      </c>
      <c r="H10" s="31">
        <v>87.5</v>
      </c>
      <c r="I10" s="36">
        <f t="shared" si="1"/>
        <v>350.5</v>
      </c>
      <c r="J10" s="36">
        <f t="shared" si="2"/>
        <v>87.625</v>
      </c>
      <c r="K10" s="36" t="s">
        <v>76</v>
      </c>
    </row>
    <row r="11" spans="1:11" ht="24.95" customHeight="1">
      <c r="A11" s="43">
        <v>76</v>
      </c>
      <c r="B11" s="13" t="s">
        <v>12</v>
      </c>
      <c r="C11" s="63" t="s">
        <v>55</v>
      </c>
      <c r="D11" s="38" t="s">
        <v>68</v>
      </c>
      <c r="E11" s="15">
        <v>85</v>
      </c>
      <c r="F11" s="15">
        <v>91</v>
      </c>
      <c r="G11" s="15">
        <v>88</v>
      </c>
      <c r="H11" s="31">
        <v>88.5</v>
      </c>
      <c r="I11" s="36">
        <f t="shared" si="1"/>
        <v>352.5</v>
      </c>
      <c r="J11" s="36">
        <f t="shared" si="2"/>
        <v>88.125</v>
      </c>
      <c r="K11" s="36">
        <f t="shared" si="3"/>
        <v>2</v>
      </c>
    </row>
    <row r="12" spans="1:11" ht="24.95" customHeight="1" thickBot="1">
      <c r="A12" s="44">
        <v>77</v>
      </c>
      <c r="B12" s="24" t="s">
        <v>12</v>
      </c>
      <c r="C12" s="65" t="s">
        <v>55</v>
      </c>
      <c r="D12" s="66" t="s">
        <v>69</v>
      </c>
      <c r="E12" s="27">
        <v>90</v>
      </c>
      <c r="F12" s="27">
        <v>87</v>
      </c>
      <c r="G12" s="27">
        <v>89</v>
      </c>
      <c r="H12" s="32">
        <v>88</v>
      </c>
      <c r="I12" s="37">
        <f t="shared" si="1"/>
        <v>354</v>
      </c>
      <c r="J12" s="37">
        <f t="shared" si="2"/>
        <v>88.5</v>
      </c>
      <c r="K12" s="37">
        <f t="shared" si="3"/>
        <v>1</v>
      </c>
    </row>
    <row r="13" spans="1:11" ht="24.95" customHeight="1">
      <c r="A13" s="42">
        <v>78</v>
      </c>
      <c r="B13" s="20" t="s">
        <v>12</v>
      </c>
      <c r="C13" s="67" t="s">
        <v>56</v>
      </c>
      <c r="D13" s="52" t="s">
        <v>70</v>
      </c>
      <c r="E13" s="23">
        <v>83</v>
      </c>
      <c r="F13" s="23">
        <v>85</v>
      </c>
      <c r="G13" s="23">
        <v>86</v>
      </c>
      <c r="H13" s="30">
        <v>82</v>
      </c>
      <c r="I13" s="35">
        <f t="shared" si="1"/>
        <v>336</v>
      </c>
      <c r="J13" s="35">
        <f t="shared" si="2"/>
        <v>84</v>
      </c>
      <c r="K13" s="35">
        <f>RANK(I13,$I$13:$I$14)</f>
        <v>2</v>
      </c>
    </row>
    <row r="14" spans="1:11" ht="24.95" customHeight="1" thickBot="1">
      <c r="A14" s="44">
        <v>79</v>
      </c>
      <c r="B14" s="24" t="s">
        <v>12</v>
      </c>
      <c r="C14" s="65" t="s">
        <v>56</v>
      </c>
      <c r="D14" s="66" t="s">
        <v>71</v>
      </c>
      <c r="E14" s="27">
        <v>85</v>
      </c>
      <c r="F14" s="27">
        <v>88</v>
      </c>
      <c r="G14" s="27">
        <v>88</v>
      </c>
      <c r="H14" s="32">
        <v>80</v>
      </c>
      <c r="I14" s="37">
        <f>SUM(E14:H14)</f>
        <v>341</v>
      </c>
      <c r="J14" s="36">
        <f t="shared" si="2"/>
        <v>85.25</v>
      </c>
      <c r="K14" s="37">
        <f>RANK(I14,$I$13:$I$14)</f>
        <v>1</v>
      </c>
    </row>
    <row r="15" spans="1:11" ht="24.95" customHeight="1" thickBot="1">
      <c r="A15" s="40">
        <v>80</v>
      </c>
      <c r="B15" s="17" t="s">
        <v>12</v>
      </c>
      <c r="C15" s="73" t="s">
        <v>57</v>
      </c>
      <c r="D15" s="74" t="s">
        <v>72</v>
      </c>
      <c r="E15" s="19">
        <v>86</v>
      </c>
      <c r="F15" s="19">
        <v>89</v>
      </c>
      <c r="G15" s="19">
        <v>86</v>
      </c>
      <c r="H15" s="29">
        <v>83</v>
      </c>
      <c r="I15" s="34">
        <f>SUM(E15:H15)</f>
        <v>344</v>
      </c>
      <c r="J15" s="36">
        <f t="shared" si="2"/>
        <v>86</v>
      </c>
      <c r="K15" s="34">
        <v>1</v>
      </c>
    </row>
    <row r="16" spans="1:11" ht="24.95" customHeight="1" thickBot="1">
      <c r="A16" s="40">
        <v>81</v>
      </c>
      <c r="B16" s="17" t="s">
        <v>12</v>
      </c>
      <c r="C16" s="75" t="s">
        <v>58</v>
      </c>
      <c r="D16" s="74" t="s">
        <v>73</v>
      </c>
      <c r="E16" s="19">
        <v>89</v>
      </c>
      <c r="F16" s="19">
        <v>85</v>
      </c>
      <c r="G16" s="19">
        <v>85</v>
      </c>
      <c r="H16" s="29">
        <v>79</v>
      </c>
      <c r="I16" s="34">
        <f t="shared" ref="I16:I17" si="4">SUM(E16:H16)</f>
        <v>338</v>
      </c>
      <c r="J16" s="36">
        <f t="shared" si="2"/>
        <v>84.5</v>
      </c>
      <c r="K16" s="34">
        <v>1</v>
      </c>
    </row>
    <row r="17" spans="1:11" ht="24.95" customHeight="1" thickBot="1">
      <c r="A17" s="40">
        <v>82</v>
      </c>
      <c r="B17" s="17" t="s">
        <v>12</v>
      </c>
      <c r="C17" s="75" t="s">
        <v>59</v>
      </c>
      <c r="D17" s="74" t="s">
        <v>74</v>
      </c>
      <c r="E17" s="19">
        <v>90</v>
      </c>
      <c r="F17" s="19">
        <v>87</v>
      </c>
      <c r="G17" s="19">
        <v>83</v>
      </c>
      <c r="H17" s="29">
        <v>84</v>
      </c>
      <c r="I17" s="34">
        <f t="shared" si="4"/>
        <v>344</v>
      </c>
      <c r="J17" s="36">
        <f t="shared" si="2"/>
        <v>86</v>
      </c>
      <c r="K17" s="34">
        <v>1</v>
      </c>
    </row>
  </sheetData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馬林巴1B 2B 2A</vt:lpstr>
      <vt:lpstr>馬林巴3B 3A</vt:lpstr>
      <vt:lpstr>馬林巴4B 4A 5B 5A 6A 7B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won0203</cp:lastModifiedBy>
  <cp:lastPrinted>2017-04-23T09:49:38Z</cp:lastPrinted>
  <dcterms:created xsi:type="dcterms:W3CDTF">2017-04-21T04:55:02Z</dcterms:created>
  <dcterms:modified xsi:type="dcterms:W3CDTF">2017-04-23T10:00:42Z</dcterms:modified>
</cp:coreProperties>
</file>